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AGAMENTOS PREFEITURAS\RENASCENÇA\JULHO\"/>
    </mc:Choice>
  </mc:AlternateContent>
  <xr:revisionPtr revIDLastSave="0" documentId="13_ncr:1_{AC50418A-F933-4F2F-89A9-70392698E2F8}" xr6:coauthVersionLast="47" xr6:coauthVersionMax="47" xr10:uidLastSave="{00000000-0000-0000-0000-000000000000}"/>
  <bookViews>
    <workbookView xWindow="-120" yWindow="-120" windowWidth="29040" windowHeight="15840" xr2:uid="{0E19DA32-BDEE-41DA-9B34-C0D6E441736E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J18" i="1"/>
  <c r="H18" i="1"/>
  <c r="J12" i="1"/>
  <c r="H12" i="1"/>
  <c r="I31" i="1" l="1"/>
  <c r="G31" i="1"/>
  <c r="J30" i="1"/>
  <c r="H30" i="1"/>
  <c r="J29" i="1"/>
  <c r="H29" i="1"/>
  <c r="J27" i="1"/>
  <c r="H27" i="1"/>
  <c r="J26" i="1"/>
  <c r="H26" i="1"/>
  <c r="J25" i="1"/>
  <c r="H25" i="1"/>
  <c r="J24" i="1"/>
  <c r="H24" i="1"/>
  <c r="J23" i="1"/>
  <c r="H23" i="1"/>
  <c r="J22" i="1"/>
  <c r="H22" i="1"/>
  <c r="F21" i="1"/>
  <c r="F31" i="1" s="1"/>
  <c r="E21" i="1"/>
  <c r="E31" i="1" s="1"/>
  <c r="J20" i="1"/>
  <c r="H20" i="1"/>
  <c r="J19" i="1"/>
  <c r="H19" i="1"/>
  <c r="J17" i="1"/>
  <c r="H17" i="1"/>
  <c r="J16" i="1"/>
  <c r="H16" i="1"/>
  <c r="J15" i="1"/>
  <c r="H15" i="1"/>
  <c r="J14" i="1"/>
  <c r="H14" i="1"/>
  <c r="J13" i="1"/>
  <c r="H13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21" i="1" l="1"/>
  <c r="J31" i="1" s="1"/>
  <c r="H21" i="1"/>
  <c r="H31" i="1" s="1"/>
</calcChain>
</file>

<file path=xl/sharedStrings.xml><?xml version="1.0" encoding="utf-8"?>
<sst xmlns="http://schemas.openxmlformats.org/spreadsheetml/2006/main" count="176" uniqueCount="117">
  <si>
    <t>Relatório de Estagiários</t>
  </si>
  <si>
    <t>NOME</t>
  </si>
  <si>
    <t>ÁREA</t>
  </si>
  <si>
    <t>HORÁRIO</t>
  </si>
  <si>
    <t>INICIO CARTA</t>
  </si>
  <si>
    <t>BOLSA AUX.</t>
  </si>
  <si>
    <t>AUX. TRANSP.</t>
  </si>
  <si>
    <t>REC. REMUN.</t>
  </si>
  <si>
    <t>SUBT.</t>
  </si>
  <si>
    <t xml:space="preserve">TAXA ADM. </t>
  </si>
  <si>
    <t>TOTAL</t>
  </si>
  <si>
    <t>EDUCAÇÃO FISICA</t>
  </si>
  <si>
    <t>13:15 ÀS 17:15 - 4H</t>
  </si>
  <si>
    <t>ANA CAROLINI DAVOGLIO</t>
  </si>
  <si>
    <t>PEDAGOGIA</t>
  </si>
  <si>
    <t>07:15 ÀS 11:15 - 4H</t>
  </si>
  <si>
    <t>BIANCA HELOISA RUARO</t>
  </si>
  <si>
    <t xml:space="preserve">FORMAÇÃO DOCENTES </t>
  </si>
  <si>
    <t>07:10 ÀS 11:10 - 4H</t>
  </si>
  <si>
    <t>CARLOS EDUARDO PIEROG</t>
  </si>
  <si>
    <t>DIREITO</t>
  </si>
  <si>
    <t> 08:30 às 11:30 A 14:30 às 17:30 6H</t>
  </si>
  <si>
    <t>CHAIANE GABRIELA MENDES ZAPELLO</t>
  </si>
  <si>
    <t>PSICOLOGIA</t>
  </si>
  <si>
    <t>08:00 às 11:00 A 14:00 às 17:00 6H</t>
  </si>
  <si>
    <t>DAIANE HALAS</t>
  </si>
  <si>
    <t>07:10 ÀS 13:10 - 6H</t>
  </si>
  <si>
    <t>DANIELLE CAROLINE DAMBROSIO</t>
  </si>
  <si>
    <t>12:00 às 18:00 - 6H</t>
  </si>
  <si>
    <t>EDUARDA APARECIDA DE OLIVEIRA RIZZI</t>
  </si>
  <si>
    <t>13:00 ÀS 17:00 - 4H</t>
  </si>
  <si>
    <t>HELLEN VITÓRIA PASTORIZA</t>
  </si>
  <si>
    <t>FARMÁCIA</t>
  </si>
  <si>
    <t>08:00 ÀS 11:00 // 13:00 ÀS 16:00 - 6H</t>
  </si>
  <si>
    <t>JOAO PEDRO ZATTA OLIVEIRA</t>
  </si>
  <si>
    <t>ANALISE DE DESENVOLVIMENTO DE SISTEMAS</t>
  </si>
  <si>
    <t>08:30 ÀS 11:30 // 13:00 ÀS 16:00 - 6H</t>
  </si>
  <si>
    <t>KAUELI PERREIRA</t>
  </si>
  <si>
    <t>FOMAÇÃO DE DOCENTES</t>
  </si>
  <si>
    <t>KELI THAIS SAGGIN</t>
  </si>
  <si>
    <t>LARISSA BERNARDI</t>
  </si>
  <si>
    <t>LEONARDO FOLLE DE SOUZA DIAS</t>
  </si>
  <si>
    <t>ANÁLISE E DESENVOLVIMENTO DE SISTEMAS</t>
  </si>
  <si>
    <t>08:30 às 11:30 A 13:00 às 16:00 6H</t>
  </si>
  <si>
    <t>11:30 ÀS 17:30 - 6H</t>
  </si>
  <si>
    <t>MARCIA DILDA GONÇALVES</t>
  </si>
  <si>
    <t>MATEMÁTICA-LICENCIATURA</t>
  </si>
  <si>
    <t>MARIA ISABEL CAMICCIA</t>
  </si>
  <si>
    <t xml:space="preserve">FISIOTERAPIA </t>
  </si>
  <si>
    <t>08:00 às 12:00 4 H</t>
  </si>
  <si>
    <t>MAYARA ELOY DA SILVA</t>
  </si>
  <si>
    <t>ADMINISTRAÇÃO</t>
  </si>
  <si>
    <t>NATALIA KARKLEN</t>
  </si>
  <si>
    <t>07:30 ÀS 11:30 - 4H</t>
  </si>
  <si>
    <t>NATHALIA LETICIA GUEDES SOARES</t>
  </si>
  <si>
    <t>08:00 ÀS 11:00 // 13:30 ÀS 16:30 - 6H</t>
  </si>
  <si>
    <t>RAFAELI BORTOT BORGES</t>
  </si>
  <si>
    <t> 07:30 às 13:30 - 6H</t>
  </si>
  <si>
    <t>ROSEMARA FERREIRA REOLON</t>
  </si>
  <si>
    <t>POS GRADUAÇÃO EM EDUCAÇÃO ESPECIAL E INCLUSIVA</t>
  </si>
  <si>
    <t>11:30 as 17:30 - 6H</t>
  </si>
  <si>
    <t>SILVIA DOS SANTOS DE MELLO</t>
  </si>
  <si>
    <t>THAIS INES MARIANO DA COSTA</t>
  </si>
  <si>
    <t>TAILANE APARECIDA FALCÃO</t>
  </si>
  <si>
    <t>13:10 às 17:10 4H</t>
  </si>
  <si>
    <t>OBS</t>
  </si>
  <si>
    <t>Modalidade</t>
  </si>
  <si>
    <t>Nível</t>
  </si>
  <si>
    <t>Área</t>
  </si>
  <si>
    <t>Vagas reserva para atividades na sede do Município</t>
  </si>
  <si>
    <t>Carga Horária</t>
  </si>
  <si>
    <t>Extracurricular                                  Não obrigatório</t>
  </si>
  <si>
    <t>Superior</t>
  </si>
  <si>
    <t>01 + CR</t>
  </si>
  <si>
    <t>30 horas</t>
  </si>
  <si>
    <t>Médio</t>
  </si>
  <si>
    <t>Formação de Docentes</t>
  </si>
  <si>
    <t>10 + CR</t>
  </si>
  <si>
    <t>20 horas</t>
  </si>
  <si>
    <t>Geografia</t>
  </si>
  <si>
    <t>História</t>
  </si>
  <si>
    <t>inglês</t>
  </si>
  <si>
    <t xml:space="preserve">Matemática </t>
  </si>
  <si>
    <t>02 + CR</t>
  </si>
  <si>
    <t>08 + CR</t>
  </si>
  <si>
    <t>Psicologia</t>
  </si>
  <si>
    <t>01+ CR</t>
  </si>
  <si>
    <t>Análise e desenvolvimento de Sistemas</t>
  </si>
  <si>
    <t>03 + CR</t>
  </si>
  <si>
    <t>CR</t>
  </si>
  <si>
    <t>Direito</t>
  </si>
  <si>
    <t>Ciências Contábeis</t>
  </si>
  <si>
    <t>Administração - Cavaco</t>
  </si>
  <si>
    <t>Administração - Sede</t>
  </si>
  <si>
    <t>Educação Física - Cavaco</t>
  </si>
  <si>
    <t>Educação Física - Sede</t>
  </si>
  <si>
    <t xml:space="preserve">01 + CR </t>
  </si>
  <si>
    <t>Pedagogia - Cavaco</t>
  </si>
  <si>
    <t>Pedagogia - Sede</t>
  </si>
  <si>
    <t>Letras - Sede</t>
  </si>
  <si>
    <t>Letras - Cavaco</t>
  </si>
  <si>
    <t xml:space="preserve">Técnico em informática  </t>
  </si>
  <si>
    <t>Valor bolsa-auxílio</t>
  </si>
  <si>
    <t>Valor Auxilio Transporte</t>
  </si>
  <si>
    <t>Ensino Superior – 30 horas</t>
  </si>
  <si>
    <t xml:space="preserve">Ensino Médio – 20 horas </t>
  </si>
  <si>
    <t>GRAZIÉLI ANTUNES RODRIGUES</t>
  </si>
  <si>
    <t>NUTRIÇÃO</t>
  </si>
  <si>
    <t>11:30 às 17:30 - 6H</t>
  </si>
  <si>
    <t>07:30 ÀS 13:30 - 6H</t>
  </si>
  <si>
    <t>LETICIA DALL' AGNOL COLLA</t>
  </si>
  <si>
    <t>CIÊNCIAS CONTÁBEIS</t>
  </si>
  <si>
    <t>11:00 às 17:00 - 6H</t>
  </si>
  <si>
    <t>PREFEITURA MUNICIPAL DE RENASCENÇA  - JULHO 2023</t>
  </si>
  <si>
    <t>TALIA DOS SANTOS RIMOLDI</t>
  </si>
  <si>
    <t>08:00 ÀS 11H00 // 13:30 ÀS 16:30</t>
  </si>
  <si>
    <t>INÍCIO 06/07/2023 - BOLSA E VT REFERENTE A 25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</si>
</sst>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14">
    <font>
      <sz val="11"/>
      <color theme="1"/>
      <name val="Calibri"/>
      <family val="2"/>
      <scheme val="minor"/>
    </font>
    <font>
      <sz val="18"/>
      <name val="Inherit"/>
    </font>
    <font>
      <sz val="14"/>
      <name val="Inherit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BFEB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14" fontId="3" fillId="2" borderId="6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right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6" xfId="0" applyNumberFormat="1" applyFont="1" applyFill="1" applyBorder="1"/>
    <xf numFmtId="2" fontId="3" fillId="2" borderId="6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vertical="top" wrapText="1"/>
    </xf>
    <xf numFmtId="14" fontId="3" fillId="2" borderId="7" xfId="0" applyNumberFormat="1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4" fontId="3" fillId="2" borderId="7" xfId="0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5" fillId="3" borderId="9" xfId="0" applyFont="1" applyFill="1" applyBorder="1" applyAlignment="1">
      <alignment vertical="top" wrapText="1"/>
    </xf>
    <xf numFmtId="4" fontId="6" fillId="0" borderId="9" xfId="0" applyNumberFormat="1" applyFont="1" applyBorder="1"/>
    <xf numFmtId="2" fontId="6" fillId="0" borderId="9" xfId="0" applyNumberFormat="1" applyFont="1" applyBorder="1"/>
    <xf numFmtId="4" fontId="6" fillId="0" borderId="9" xfId="0" applyNumberFormat="1" applyFont="1" applyBorder="1" applyAlignment="1">
      <alignment horizontal="center" wrapText="1"/>
    </xf>
    <xf numFmtId="4" fontId="6" fillId="0" borderId="10" xfId="0" applyNumberFormat="1" applyFont="1" applyBorder="1"/>
    <xf numFmtId="0" fontId="5" fillId="3" borderId="0" xfId="0" applyFont="1" applyFill="1" applyAlignment="1">
      <alignment vertical="top" wrapText="1"/>
    </xf>
    <xf numFmtId="4" fontId="0" fillId="0" borderId="0" xfId="0" applyNumberFormat="1"/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1" xfId="0" applyBorder="1"/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8" fontId="12" fillId="0" borderId="15" xfId="0" applyNumberFormat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vertical="top" wrapText="1"/>
    </xf>
    <xf numFmtId="14" fontId="7" fillId="4" borderId="6" xfId="0" applyNumberFormat="1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righ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" fontId="7" fillId="4" borderId="6" xfId="0" applyNumberFormat="1" applyFont="1" applyFill="1" applyBorder="1"/>
    <xf numFmtId="0" fontId="1" fillId="4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Border="1" applyAlignment="1"/>
    <xf numFmtId="0" fontId="0" fillId="4" borderId="17" xfId="0" applyFill="1" applyBorder="1" applyAlignment="1">
      <alignment horizontal="left"/>
    </xf>
    <xf numFmtId="0" fontId="7" fillId="2" borderId="6" xfId="0" applyFont="1" applyFill="1" applyBorder="1" applyAlignment="1">
      <alignment horizontal="center" vertical="top" wrapText="1"/>
    </xf>
    <xf numFmtId="0" fontId="13" fillId="4" borderId="17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BFEB"/>
      <color rgb="FFEFE5F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352426</xdr:rowOff>
    </xdr:from>
    <xdr:to>
      <xdr:col>1</xdr:col>
      <xdr:colOff>847725</xdr:colOff>
      <xdr:row>0</xdr:row>
      <xdr:rowOff>1933576</xdr:rowOff>
    </xdr:to>
    <xdr:pic>
      <xdr:nvPicPr>
        <xdr:cNvPr id="2" name="Imagem 1" descr="http://www.cebrade.com.br/sistema/assets/img/logo.png">
          <a:extLst>
            <a:ext uri="{FF2B5EF4-FFF2-40B4-BE49-F238E27FC236}">
              <a16:creationId xmlns:a16="http://schemas.microsoft.com/office/drawing/2014/main" id="{AE71AE16-FF86-4A8E-8A11-8A932B5B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2426"/>
          <a:ext cx="3457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1E25-FC44-403B-8EBE-2BDEFF9F7218}">
  <sheetPr>
    <pageSetUpPr fitToPage="1"/>
  </sheetPr>
  <dimension ref="A1:J34"/>
  <sheetViews>
    <sheetView tabSelected="1" topLeftCell="A4" workbookViewId="0">
      <selection activeCell="A30" sqref="A30"/>
    </sheetView>
  </sheetViews>
  <sheetFormatPr defaultRowHeight="15"/>
  <cols>
    <col min="1" max="1" width="42" customWidth="1"/>
    <col min="2" max="2" width="71.28515625" customWidth="1"/>
    <col min="3" max="3" width="39.28515625" customWidth="1"/>
    <col min="4" max="5" width="12.42578125" customWidth="1"/>
    <col min="6" max="6" width="13" customWidth="1"/>
    <col min="7" max="7" width="11.85546875" customWidth="1"/>
    <col min="8" max="8" width="10.7109375" customWidth="1"/>
    <col min="9" max="9" width="10" bestFit="1" customWidth="1"/>
    <col min="10" max="10" width="13.85546875" bestFit="1" customWidth="1"/>
  </cols>
  <sheetData>
    <row r="1" spans="1:10" s="1" customFormat="1" ht="163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s="1" customFormat="1" ht="15.75" customHeight="1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23.25">
      <c r="A3" s="51" t="s">
        <v>113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54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s="1" customFormat="1">
      <c r="A5" s="3" t="s">
        <v>13</v>
      </c>
      <c r="B5" s="3" t="s">
        <v>14</v>
      </c>
      <c r="C5" s="3" t="s">
        <v>15</v>
      </c>
      <c r="D5" s="4">
        <v>44958</v>
      </c>
      <c r="E5" s="5">
        <v>792.58</v>
      </c>
      <c r="F5" s="5">
        <v>60.69</v>
      </c>
      <c r="G5" s="5"/>
      <c r="H5" s="6">
        <f>E5+F5+G5</f>
        <v>853.27</v>
      </c>
      <c r="I5" s="5">
        <v>9.75</v>
      </c>
      <c r="J5" s="7">
        <f>E5+F5+G5+I5</f>
        <v>863.02</v>
      </c>
    </row>
    <row r="6" spans="1:10">
      <c r="A6" s="3" t="s">
        <v>16</v>
      </c>
      <c r="B6" s="3" t="s">
        <v>23</v>
      </c>
      <c r="C6" s="3" t="s">
        <v>18</v>
      </c>
      <c r="D6" s="4">
        <v>44837</v>
      </c>
      <c r="E6" s="6">
        <v>792.58</v>
      </c>
      <c r="F6" s="5">
        <v>60.69</v>
      </c>
      <c r="G6" s="5"/>
      <c r="H6" s="6">
        <f t="shared" ref="H6:H30" si="0">E6+F6+G6</f>
        <v>853.27</v>
      </c>
      <c r="I6" s="5">
        <v>9.75</v>
      </c>
      <c r="J6" s="7">
        <f t="shared" ref="J6:J14" si="1">E6+F6+G6+I6</f>
        <v>863.02</v>
      </c>
    </row>
    <row r="7" spans="1:10">
      <c r="A7" s="3" t="s">
        <v>19</v>
      </c>
      <c r="B7" s="3" t="s">
        <v>20</v>
      </c>
      <c r="C7" s="3" t="s">
        <v>21</v>
      </c>
      <c r="D7" s="4">
        <v>44970</v>
      </c>
      <c r="E7" s="6">
        <v>1188.94</v>
      </c>
      <c r="F7" s="8">
        <v>60.69</v>
      </c>
      <c r="G7" s="8"/>
      <c r="H7" s="6">
        <f t="shared" si="0"/>
        <v>1249.6300000000001</v>
      </c>
      <c r="I7" s="5">
        <v>8.07</v>
      </c>
      <c r="J7" s="7">
        <f t="shared" si="1"/>
        <v>1257.7</v>
      </c>
    </row>
    <row r="8" spans="1:10">
      <c r="A8" s="3" t="s">
        <v>22</v>
      </c>
      <c r="B8" s="3" t="s">
        <v>23</v>
      </c>
      <c r="C8" s="3" t="s">
        <v>24</v>
      </c>
      <c r="D8" s="4">
        <v>45026</v>
      </c>
      <c r="E8" s="6">
        <v>1188.94</v>
      </c>
      <c r="F8" s="8">
        <v>60.69</v>
      </c>
      <c r="G8" s="8"/>
      <c r="H8" s="6">
        <f>E8+F8</f>
        <v>1249.6300000000001</v>
      </c>
      <c r="I8" s="5">
        <v>8.07</v>
      </c>
      <c r="J8" s="7">
        <f t="shared" si="1"/>
        <v>1257.7</v>
      </c>
    </row>
    <row r="9" spans="1:10">
      <c r="A9" s="3" t="s">
        <v>25</v>
      </c>
      <c r="B9" s="3" t="s">
        <v>14</v>
      </c>
      <c r="C9" s="3" t="s">
        <v>26</v>
      </c>
      <c r="D9" s="4">
        <v>44840</v>
      </c>
      <c r="E9" s="6">
        <v>1188.94</v>
      </c>
      <c r="F9" s="8">
        <v>60.69</v>
      </c>
      <c r="G9" s="8"/>
      <c r="H9" s="6">
        <f t="shared" si="0"/>
        <v>1249.6300000000001</v>
      </c>
      <c r="I9" s="5">
        <v>8.07</v>
      </c>
      <c r="J9" s="7">
        <f t="shared" si="1"/>
        <v>1257.7</v>
      </c>
    </row>
    <row r="10" spans="1:10">
      <c r="A10" s="3" t="s">
        <v>27</v>
      </c>
      <c r="B10" s="3" t="s">
        <v>20</v>
      </c>
      <c r="C10" s="3" t="s">
        <v>28</v>
      </c>
      <c r="D10" s="4">
        <v>45026</v>
      </c>
      <c r="E10" s="6">
        <v>1188.94</v>
      </c>
      <c r="F10" s="8">
        <v>60.69</v>
      </c>
      <c r="G10" s="8"/>
      <c r="H10" s="6">
        <f t="shared" si="0"/>
        <v>1249.6300000000001</v>
      </c>
      <c r="I10" s="5">
        <v>8.07</v>
      </c>
      <c r="J10" s="7">
        <f t="shared" si="1"/>
        <v>1257.7</v>
      </c>
    </row>
    <row r="11" spans="1:10">
      <c r="A11" s="3" t="s">
        <v>29</v>
      </c>
      <c r="B11" s="3" t="s">
        <v>107</v>
      </c>
      <c r="C11" s="3" t="s">
        <v>30</v>
      </c>
      <c r="D11" s="4">
        <v>44837</v>
      </c>
      <c r="E11" s="6">
        <v>792.58</v>
      </c>
      <c r="F11" s="5">
        <v>60.69</v>
      </c>
      <c r="G11" s="5"/>
      <c r="H11" s="6">
        <f t="shared" si="0"/>
        <v>853.27</v>
      </c>
      <c r="I11" s="5">
        <v>9.75</v>
      </c>
      <c r="J11" s="7">
        <f t="shared" si="1"/>
        <v>863.02</v>
      </c>
    </row>
    <row r="12" spans="1:10">
      <c r="A12" s="3" t="s">
        <v>106</v>
      </c>
      <c r="B12" s="3" t="s">
        <v>14</v>
      </c>
      <c r="C12" s="3" t="s">
        <v>108</v>
      </c>
      <c r="D12" s="4">
        <v>45093</v>
      </c>
      <c r="E12" s="6">
        <v>1188.94</v>
      </c>
      <c r="F12" s="5">
        <v>60.69</v>
      </c>
      <c r="G12" s="5"/>
      <c r="H12" s="6">
        <f>E12+F12+G12</f>
        <v>1249.6300000000001</v>
      </c>
      <c r="I12" s="5">
        <v>8.07</v>
      </c>
      <c r="J12" s="7">
        <f>E12+F12+G12+I12</f>
        <v>1257.7</v>
      </c>
    </row>
    <row r="13" spans="1:10">
      <c r="A13" s="3" t="s">
        <v>31</v>
      </c>
      <c r="B13" s="3" t="s">
        <v>32</v>
      </c>
      <c r="C13" s="3" t="s">
        <v>33</v>
      </c>
      <c r="D13" s="4">
        <v>44837</v>
      </c>
      <c r="E13" s="6">
        <v>1188.94</v>
      </c>
      <c r="F13" s="5">
        <v>60.69</v>
      </c>
      <c r="G13" s="5"/>
      <c r="H13" s="6">
        <f>E13+F13+G13</f>
        <v>1249.6300000000001</v>
      </c>
      <c r="I13" s="5">
        <v>8.07</v>
      </c>
      <c r="J13" s="7">
        <f t="shared" si="1"/>
        <v>1257.7</v>
      </c>
    </row>
    <row r="14" spans="1:10">
      <c r="A14" s="3" t="s">
        <v>34</v>
      </c>
      <c r="B14" s="3" t="s">
        <v>35</v>
      </c>
      <c r="C14" s="3" t="s">
        <v>36</v>
      </c>
      <c r="D14" s="4">
        <v>44907</v>
      </c>
      <c r="E14" s="6">
        <v>1188.94</v>
      </c>
      <c r="F14" s="5">
        <v>60.69</v>
      </c>
      <c r="G14" s="5"/>
      <c r="H14" s="6">
        <f t="shared" si="0"/>
        <v>1249.6300000000001</v>
      </c>
      <c r="I14" s="5">
        <v>8.07</v>
      </c>
      <c r="J14" s="7">
        <f t="shared" si="1"/>
        <v>1257.7</v>
      </c>
    </row>
    <row r="15" spans="1:10">
      <c r="A15" s="3" t="s">
        <v>37</v>
      </c>
      <c r="B15" s="3" t="s">
        <v>38</v>
      </c>
      <c r="C15" s="3" t="s">
        <v>12</v>
      </c>
      <c r="D15" s="4">
        <v>44840</v>
      </c>
      <c r="E15" s="5">
        <v>528.41999999999996</v>
      </c>
      <c r="F15" s="8">
        <v>60.69</v>
      </c>
      <c r="G15" s="5"/>
      <c r="H15" s="6">
        <f t="shared" si="0"/>
        <v>589.1099999999999</v>
      </c>
      <c r="I15" s="5">
        <v>6.72</v>
      </c>
      <c r="J15" s="7">
        <f t="shared" ref="J15:J29" si="2">E15+F15+G15+I15</f>
        <v>595.82999999999993</v>
      </c>
    </row>
    <row r="16" spans="1:10">
      <c r="A16" s="3" t="s">
        <v>39</v>
      </c>
      <c r="B16" s="3" t="s">
        <v>14</v>
      </c>
      <c r="C16" s="3" t="s">
        <v>12</v>
      </c>
      <c r="D16" s="4">
        <v>44837</v>
      </c>
      <c r="E16" s="5">
        <v>792.58</v>
      </c>
      <c r="F16" s="5">
        <v>60.69</v>
      </c>
      <c r="G16" s="5"/>
      <c r="H16" s="6">
        <f t="shared" si="0"/>
        <v>853.27</v>
      </c>
      <c r="I16" s="5">
        <v>9.75</v>
      </c>
      <c r="J16" s="7">
        <f t="shared" si="2"/>
        <v>863.02</v>
      </c>
    </row>
    <row r="17" spans="1:10">
      <c r="A17" s="3" t="s">
        <v>40</v>
      </c>
      <c r="B17" s="3" t="s">
        <v>14</v>
      </c>
      <c r="C17" s="9" t="s">
        <v>12</v>
      </c>
      <c r="D17" s="4">
        <v>44958</v>
      </c>
      <c r="E17" s="5">
        <v>792.58</v>
      </c>
      <c r="F17" s="5">
        <v>60.69</v>
      </c>
      <c r="G17" s="5"/>
      <c r="H17" s="6">
        <f t="shared" si="0"/>
        <v>853.27</v>
      </c>
      <c r="I17" s="5">
        <v>9.75</v>
      </c>
      <c r="J17" s="7">
        <f t="shared" si="2"/>
        <v>863.02</v>
      </c>
    </row>
    <row r="18" spans="1:10">
      <c r="A18" s="3" t="s">
        <v>110</v>
      </c>
      <c r="B18" s="3" t="s">
        <v>111</v>
      </c>
      <c r="C18" s="9" t="s">
        <v>112</v>
      </c>
      <c r="D18" s="4">
        <v>45106</v>
      </c>
      <c r="E18" s="5">
        <v>1188.94</v>
      </c>
      <c r="F18" s="5">
        <v>60.69</v>
      </c>
      <c r="G18" s="5"/>
      <c r="H18" s="6">
        <f t="shared" si="0"/>
        <v>1249.6300000000001</v>
      </c>
      <c r="I18" s="5">
        <v>8.07</v>
      </c>
      <c r="J18" s="7">
        <f t="shared" si="2"/>
        <v>1257.7</v>
      </c>
    </row>
    <row r="19" spans="1:10">
      <c r="A19" s="3" t="s">
        <v>41</v>
      </c>
      <c r="B19" s="3" t="s">
        <v>42</v>
      </c>
      <c r="C19" s="9" t="s">
        <v>43</v>
      </c>
      <c r="D19" s="4">
        <v>44998</v>
      </c>
      <c r="E19" s="5">
        <v>1188.94</v>
      </c>
      <c r="F19" s="5">
        <v>60.69</v>
      </c>
      <c r="G19" s="5"/>
      <c r="H19" s="6">
        <f t="shared" si="0"/>
        <v>1249.6300000000001</v>
      </c>
      <c r="I19" s="5">
        <v>8.07</v>
      </c>
      <c r="J19" s="7">
        <f t="shared" si="2"/>
        <v>1257.7</v>
      </c>
    </row>
    <row r="20" spans="1:10">
      <c r="A20" s="3" t="s">
        <v>45</v>
      </c>
      <c r="B20" s="3" t="s">
        <v>46</v>
      </c>
      <c r="C20" s="3" t="s">
        <v>30</v>
      </c>
      <c r="D20" s="4">
        <v>44837</v>
      </c>
      <c r="E20" s="5">
        <v>792.58</v>
      </c>
      <c r="F20" s="5">
        <v>60.69</v>
      </c>
      <c r="G20" s="5"/>
      <c r="H20" s="6">
        <f t="shared" si="0"/>
        <v>853.27</v>
      </c>
      <c r="I20" s="5">
        <v>9.75</v>
      </c>
      <c r="J20" s="7">
        <f t="shared" si="2"/>
        <v>863.02</v>
      </c>
    </row>
    <row r="21" spans="1:10">
      <c r="A21" s="3" t="s">
        <v>47</v>
      </c>
      <c r="B21" s="3" t="s">
        <v>48</v>
      </c>
      <c r="C21" s="3" t="s">
        <v>49</v>
      </c>
      <c r="D21" s="4">
        <v>44949</v>
      </c>
      <c r="E21" s="8">
        <f>792.58</f>
        <v>792.58</v>
      </c>
      <c r="F21" s="8">
        <f>60.69</f>
        <v>60.69</v>
      </c>
      <c r="G21" s="5"/>
      <c r="H21" s="6">
        <f t="shared" si="0"/>
        <v>853.27</v>
      </c>
      <c r="I21" s="5">
        <v>9.75</v>
      </c>
      <c r="J21" s="7">
        <f t="shared" si="2"/>
        <v>863.02</v>
      </c>
    </row>
    <row r="22" spans="1:10">
      <c r="A22" s="3" t="s">
        <v>50</v>
      </c>
      <c r="B22" s="3" t="s">
        <v>51</v>
      </c>
      <c r="C22" s="3" t="s">
        <v>30</v>
      </c>
      <c r="D22" s="4">
        <v>44837</v>
      </c>
      <c r="E22" s="5">
        <v>792.58</v>
      </c>
      <c r="F22" s="5">
        <v>60.69</v>
      </c>
      <c r="G22" s="5"/>
      <c r="H22" s="6">
        <f t="shared" si="0"/>
        <v>853.27</v>
      </c>
      <c r="I22" s="5">
        <v>9.75</v>
      </c>
      <c r="J22" s="7">
        <f t="shared" si="2"/>
        <v>863.02</v>
      </c>
    </row>
    <row r="23" spans="1:10">
      <c r="A23" s="3" t="s">
        <v>52</v>
      </c>
      <c r="B23" s="3" t="s">
        <v>51</v>
      </c>
      <c r="C23" s="3" t="s">
        <v>53</v>
      </c>
      <c r="D23" s="4">
        <v>44860</v>
      </c>
      <c r="E23" s="8">
        <v>792.58</v>
      </c>
      <c r="F23" s="5">
        <v>60.69</v>
      </c>
      <c r="G23" s="5"/>
      <c r="H23" s="6">
        <f t="shared" si="0"/>
        <v>853.27</v>
      </c>
      <c r="I23" s="5">
        <v>9.75</v>
      </c>
      <c r="J23" s="7">
        <f t="shared" si="2"/>
        <v>863.02</v>
      </c>
    </row>
    <row r="24" spans="1:10" s="1" customFormat="1">
      <c r="A24" s="3" t="s">
        <v>54</v>
      </c>
      <c r="B24" s="3" t="s">
        <v>11</v>
      </c>
      <c r="C24" s="3" t="s">
        <v>55</v>
      </c>
      <c r="D24" s="4">
        <v>44970</v>
      </c>
      <c r="E24" s="8">
        <v>1188.94</v>
      </c>
      <c r="F24" s="8">
        <v>60.69</v>
      </c>
      <c r="G24" s="5"/>
      <c r="H24" s="6">
        <f t="shared" si="0"/>
        <v>1249.6300000000001</v>
      </c>
      <c r="I24" s="5">
        <v>8.07</v>
      </c>
      <c r="J24" s="7">
        <f>E24+F24+G24+I24</f>
        <v>1257.7</v>
      </c>
    </row>
    <row r="25" spans="1:10" s="1" customFormat="1">
      <c r="A25" s="3" t="s">
        <v>56</v>
      </c>
      <c r="B25" s="3" t="s">
        <v>14</v>
      </c>
      <c r="C25" s="3" t="s">
        <v>57</v>
      </c>
      <c r="D25" s="4">
        <v>45026</v>
      </c>
      <c r="E25" s="8">
        <v>1188.94</v>
      </c>
      <c r="F25" s="8">
        <v>60.69</v>
      </c>
      <c r="G25" s="5"/>
      <c r="H25" s="6">
        <f>E25+F25</f>
        <v>1249.6300000000001</v>
      </c>
      <c r="I25" s="5">
        <v>8.07</v>
      </c>
      <c r="J25" s="7">
        <f>E25+F25+G25+I25</f>
        <v>1257.7</v>
      </c>
    </row>
    <row r="26" spans="1:10">
      <c r="A26" s="3" t="s">
        <v>58</v>
      </c>
      <c r="B26" s="3" t="s">
        <v>59</v>
      </c>
      <c r="C26" s="3" t="s">
        <v>60</v>
      </c>
      <c r="D26" s="4">
        <v>45012</v>
      </c>
      <c r="E26" s="5">
        <v>1188.94</v>
      </c>
      <c r="F26" s="5">
        <v>60.69</v>
      </c>
      <c r="G26" s="5"/>
      <c r="H26" s="6">
        <f t="shared" si="0"/>
        <v>1249.6300000000001</v>
      </c>
      <c r="I26" s="5">
        <v>8.07</v>
      </c>
      <c r="J26" s="7">
        <f>E26+F26+G26+I26</f>
        <v>1257.7</v>
      </c>
    </row>
    <row r="27" spans="1:10">
      <c r="A27" s="3" t="s">
        <v>61</v>
      </c>
      <c r="B27" s="3" t="s">
        <v>14</v>
      </c>
      <c r="C27" s="3" t="s">
        <v>44</v>
      </c>
      <c r="D27" s="4">
        <v>44837</v>
      </c>
      <c r="E27" s="5">
        <v>1188.94</v>
      </c>
      <c r="F27" s="5">
        <v>60.69</v>
      </c>
      <c r="G27" s="5"/>
      <c r="H27" s="6">
        <f>E27+F27+G27</f>
        <v>1249.6300000000001</v>
      </c>
      <c r="I27" s="5">
        <v>8.07</v>
      </c>
      <c r="J27" s="7">
        <f t="shared" si="2"/>
        <v>1257.7</v>
      </c>
    </row>
    <row r="28" spans="1:10">
      <c r="A28" s="46" t="s">
        <v>114</v>
      </c>
      <c r="B28" s="46" t="s">
        <v>51</v>
      </c>
      <c r="C28" s="46" t="s">
        <v>115</v>
      </c>
      <c r="D28" s="47">
        <v>45113</v>
      </c>
      <c r="E28" s="48">
        <v>990.78</v>
      </c>
      <c r="F28" s="48">
        <v>50.58</v>
      </c>
      <c r="G28" s="48"/>
      <c r="H28" s="49">
        <f>E28+F28+G28</f>
        <v>1041.3599999999999</v>
      </c>
      <c r="I28" s="48">
        <v>8.07</v>
      </c>
      <c r="J28" s="50">
        <f t="shared" si="2"/>
        <v>1049.4299999999998</v>
      </c>
    </row>
    <row r="29" spans="1:10">
      <c r="A29" s="3" t="s">
        <v>62</v>
      </c>
      <c r="B29" s="3" t="s">
        <v>14</v>
      </c>
      <c r="C29" s="3" t="s">
        <v>109</v>
      </c>
      <c r="D29" s="4">
        <v>45026</v>
      </c>
      <c r="E29" s="5">
        <v>1188.94</v>
      </c>
      <c r="F29" s="5">
        <v>60.69</v>
      </c>
      <c r="G29" s="5"/>
      <c r="H29" s="6">
        <f>E29+F29</f>
        <v>1249.6300000000001</v>
      </c>
      <c r="I29" s="5">
        <v>8.07</v>
      </c>
      <c r="J29" s="7">
        <f t="shared" si="2"/>
        <v>1257.7</v>
      </c>
    </row>
    <row r="30" spans="1:10" ht="15.75" thickBot="1">
      <c r="A30" s="10" t="s">
        <v>63</v>
      </c>
      <c r="B30" s="10" t="s">
        <v>17</v>
      </c>
      <c r="C30" s="10" t="s">
        <v>64</v>
      </c>
      <c r="D30" s="11">
        <v>44980</v>
      </c>
      <c r="E30" s="12">
        <v>528.41999999999996</v>
      </c>
      <c r="F30" s="12">
        <v>60.69</v>
      </c>
      <c r="G30" s="13"/>
      <c r="H30" s="14">
        <f t="shared" si="0"/>
        <v>589.1099999999999</v>
      </c>
      <c r="I30" s="13">
        <v>6.72</v>
      </c>
      <c r="J30" s="15">
        <f>E30+F30+G30+I30</f>
        <v>595.82999999999993</v>
      </c>
    </row>
    <row r="31" spans="1:10" ht="15.75" thickBot="1">
      <c r="A31" s="16"/>
      <c r="B31" s="17"/>
      <c r="C31" s="18"/>
      <c r="D31" s="18"/>
      <c r="E31" s="19">
        <f>SUM(E5:E30)</f>
        <v>25825.999999999996</v>
      </c>
      <c r="F31" s="20">
        <f>SUM(F5:F30)</f>
        <v>1567.8300000000008</v>
      </c>
      <c r="G31" s="20">
        <f>SUM(G6:G30)</f>
        <v>0</v>
      </c>
      <c r="H31" s="21">
        <f>SUM(H5:H30)</f>
        <v>27393.830000000013</v>
      </c>
      <c r="I31" s="20">
        <f>SUM(I5:I30)</f>
        <v>222.23999999999992</v>
      </c>
      <c r="J31" s="22">
        <f>SUM(J5:J30)</f>
        <v>27616.070000000007</v>
      </c>
    </row>
    <row r="32" spans="1:10">
      <c r="C32" s="38"/>
      <c r="D32" s="23"/>
      <c r="H32" s="24"/>
    </row>
    <row r="33" spans="1:7">
      <c r="A33" s="55" t="s">
        <v>65</v>
      </c>
      <c r="B33" s="55"/>
      <c r="C33" s="52"/>
      <c r="G33" s="24"/>
    </row>
    <row r="34" spans="1:7">
      <c r="A34" s="56" t="s">
        <v>114</v>
      </c>
      <c r="B34" s="54" t="s">
        <v>116</v>
      </c>
      <c r="C34" s="53"/>
    </row>
  </sheetData>
  <mergeCells count="3">
    <mergeCell ref="A1:J2"/>
    <mergeCell ref="A3:J3"/>
    <mergeCell ref="A33:B33"/>
  </mergeCell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A51D-614F-4652-902C-DC92B3EFEFA7}">
  <dimension ref="A1:J25"/>
  <sheetViews>
    <sheetView workbookViewId="0">
      <selection activeCell="H6" sqref="H6"/>
    </sheetView>
  </sheetViews>
  <sheetFormatPr defaultRowHeight="15"/>
  <cols>
    <col min="1" max="1" width="23.5703125" customWidth="1"/>
    <col min="2" max="2" width="19.28515625" customWidth="1"/>
    <col min="3" max="3" width="25" customWidth="1"/>
    <col min="4" max="4" width="18.85546875" customWidth="1"/>
    <col min="5" max="5" width="13.140625" customWidth="1"/>
  </cols>
  <sheetData>
    <row r="1" spans="1:10" ht="36.75" thickBot="1">
      <c r="A1" s="25" t="s">
        <v>66</v>
      </c>
      <c r="B1" s="25" t="s">
        <v>67</v>
      </c>
      <c r="C1" s="25" t="s">
        <v>68</v>
      </c>
      <c r="D1" s="25" t="s">
        <v>69</v>
      </c>
      <c r="E1" s="28" t="s">
        <v>70</v>
      </c>
    </row>
    <row r="2" spans="1:10" ht="15.75" thickBot="1">
      <c r="A2" s="45" t="s">
        <v>71</v>
      </c>
      <c r="B2" s="29" t="s">
        <v>72</v>
      </c>
      <c r="C2" s="29" t="s">
        <v>92</v>
      </c>
      <c r="D2" s="29" t="s">
        <v>73</v>
      </c>
      <c r="E2" s="30" t="s">
        <v>74</v>
      </c>
    </row>
    <row r="3" spans="1:10" ht="15.75" thickBot="1">
      <c r="A3" s="45"/>
      <c r="B3" s="29" t="s">
        <v>72</v>
      </c>
      <c r="C3" s="29" t="s">
        <v>93</v>
      </c>
      <c r="D3" s="29" t="s">
        <v>89</v>
      </c>
      <c r="E3" s="30" t="s">
        <v>74</v>
      </c>
    </row>
    <row r="4" spans="1:10" ht="24.75" thickBot="1">
      <c r="A4" s="45"/>
      <c r="B4" s="29" t="s">
        <v>72</v>
      </c>
      <c r="C4" s="29" t="s">
        <v>87</v>
      </c>
      <c r="D4" s="29" t="s">
        <v>89</v>
      </c>
      <c r="E4" s="30" t="s">
        <v>74</v>
      </c>
    </row>
    <row r="5" spans="1:10" ht="15.75" thickBot="1">
      <c r="A5" s="45"/>
      <c r="B5" s="29" t="s">
        <v>72</v>
      </c>
      <c r="C5" s="29" t="s">
        <v>91</v>
      </c>
      <c r="D5" s="29" t="s">
        <v>89</v>
      </c>
      <c r="E5" s="30" t="s">
        <v>74</v>
      </c>
    </row>
    <row r="6" spans="1:10" ht="15.75" thickBot="1">
      <c r="A6" s="45"/>
      <c r="B6" s="29" t="s">
        <v>72</v>
      </c>
      <c r="C6" s="29" t="s">
        <v>90</v>
      </c>
      <c r="D6" s="29" t="s">
        <v>89</v>
      </c>
      <c r="E6" s="30" t="s">
        <v>74</v>
      </c>
    </row>
    <row r="7" spans="1:10" ht="15.75" thickBot="1">
      <c r="A7" s="45"/>
      <c r="B7" s="29" t="s">
        <v>72</v>
      </c>
      <c r="C7" s="29" t="s">
        <v>94</v>
      </c>
      <c r="D7" s="29" t="s">
        <v>73</v>
      </c>
      <c r="E7" s="30" t="s">
        <v>74</v>
      </c>
    </row>
    <row r="8" spans="1:10" ht="15.75" customHeight="1" thickBot="1">
      <c r="A8" s="45"/>
      <c r="B8" s="29" t="s">
        <v>72</v>
      </c>
      <c r="C8" s="29" t="s">
        <v>95</v>
      </c>
      <c r="D8" s="29" t="s">
        <v>73</v>
      </c>
      <c r="E8" s="30" t="s">
        <v>74</v>
      </c>
    </row>
    <row r="9" spans="1:10" ht="15.75" thickBot="1">
      <c r="A9" s="45"/>
      <c r="B9" s="29" t="s">
        <v>75</v>
      </c>
      <c r="C9" s="29" t="s">
        <v>76</v>
      </c>
      <c r="D9" s="29" t="s">
        <v>77</v>
      </c>
      <c r="E9" s="30" t="s">
        <v>78</v>
      </c>
    </row>
    <row r="10" spans="1:10" ht="15.75" thickBot="1">
      <c r="A10" s="45"/>
      <c r="B10" s="29" t="s">
        <v>72</v>
      </c>
      <c r="C10" s="29" t="s">
        <v>79</v>
      </c>
      <c r="D10" s="29" t="s">
        <v>73</v>
      </c>
      <c r="E10" s="30" t="s">
        <v>74</v>
      </c>
      <c r="J10" s="27"/>
    </row>
    <row r="11" spans="1:10" ht="15.75" thickBot="1">
      <c r="A11" s="45"/>
      <c r="B11" s="29" t="s">
        <v>72</v>
      </c>
      <c r="C11" s="29" t="s">
        <v>80</v>
      </c>
      <c r="D11" s="29" t="s">
        <v>73</v>
      </c>
      <c r="E11" s="30" t="s">
        <v>74</v>
      </c>
    </row>
    <row r="12" spans="1:10" ht="15.75" thickBot="1">
      <c r="A12" s="45"/>
      <c r="B12" s="29" t="s">
        <v>72</v>
      </c>
      <c r="C12" s="30" t="s">
        <v>81</v>
      </c>
      <c r="D12" s="30" t="s">
        <v>73</v>
      </c>
      <c r="E12" s="30" t="s">
        <v>74</v>
      </c>
    </row>
    <row r="13" spans="1:10" ht="15.75" thickBot="1">
      <c r="A13" s="45"/>
      <c r="B13" s="29" t="s">
        <v>72</v>
      </c>
      <c r="C13" s="30" t="s">
        <v>100</v>
      </c>
      <c r="D13" s="30" t="s">
        <v>73</v>
      </c>
      <c r="E13" s="30" t="s">
        <v>74</v>
      </c>
    </row>
    <row r="14" spans="1:10" ht="15.75" thickBot="1">
      <c r="A14" s="45"/>
      <c r="B14" s="29" t="s">
        <v>72</v>
      </c>
      <c r="C14" s="30" t="s">
        <v>99</v>
      </c>
      <c r="D14" s="30" t="s">
        <v>73</v>
      </c>
      <c r="E14" s="30" t="s">
        <v>74</v>
      </c>
    </row>
    <row r="15" spans="1:10" ht="15.75" thickBot="1">
      <c r="A15" s="45"/>
      <c r="B15" s="29" t="s">
        <v>72</v>
      </c>
      <c r="C15" s="30" t="s">
        <v>82</v>
      </c>
      <c r="D15" s="30" t="s">
        <v>83</v>
      </c>
      <c r="E15" s="30" t="s">
        <v>74</v>
      </c>
    </row>
    <row r="16" spans="1:10" ht="15.75" thickBot="1">
      <c r="A16" s="45"/>
      <c r="B16" s="29" t="s">
        <v>72</v>
      </c>
      <c r="C16" s="30" t="s">
        <v>97</v>
      </c>
      <c r="D16" s="30" t="s">
        <v>96</v>
      </c>
      <c r="E16" s="30" t="s">
        <v>74</v>
      </c>
    </row>
    <row r="17" spans="1:5" ht="15.75" thickBot="1">
      <c r="A17" s="45"/>
      <c r="B17" s="29" t="s">
        <v>72</v>
      </c>
      <c r="C17" s="30" t="s">
        <v>98</v>
      </c>
      <c r="D17" s="30" t="s">
        <v>84</v>
      </c>
      <c r="E17" s="30" t="s">
        <v>74</v>
      </c>
    </row>
    <row r="18" spans="1:5" ht="15.75" thickBot="1">
      <c r="A18" s="45"/>
      <c r="B18" s="29" t="s">
        <v>72</v>
      </c>
      <c r="C18" s="30" t="s">
        <v>85</v>
      </c>
      <c r="D18" s="30" t="s">
        <v>86</v>
      </c>
      <c r="E18" s="30" t="s">
        <v>74</v>
      </c>
    </row>
    <row r="19" spans="1:5" ht="15.75" thickBot="1">
      <c r="A19" s="45"/>
      <c r="B19" s="29" t="s">
        <v>75</v>
      </c>
      <c r="C19" s="33" t="s">
        <v>101</v>
      </c>
      <c r="D19" s="33" t="s">
        <v>88</v>
      </c>
      <c r="E19" s="33" t="s">
        <v>78</v>
      </c>
    </row>
    <row r="20" spans="1:5">
      <c r="A20" s="31"/>
      <c r="B20" s="26"/>
      <c r="C20" s="32"/>
      <c r="D20" s="32"/>
      <c r="E20" s="32"/>
    </row>
    <row r="21" spans="1:5">
      <c r="B21" s="26"/>
    </row>
    <row r="22" spans="1:5" ht="15.75" thickBot="1"/>
    <row r="23" spans="1:5" ht="30" customHeight="1" thickBot="1">
      <c r="A23" s="34" t="s">
        <v>66</v>
      </c>
      <c r="B23" s="35" t="s">
        <v>102</v>
      </c>
      <c r="C23" s="35" t="s">
        <v>103</v>
      </c>
    </row>
    <row r="24" spans="1:5" ht="20.100000000000001" customHeight="1" thickBot="1">
      <c r="A24" s="36" t="s">
        <v>104</v>
      </c>
      <c r="B24" s="37">
        <v>750</v>
      </c>
      <c r="C24" s="37">
        <v>100</v>
      </c>
    </row>
    <row r="25" spans="1:5" ht="20.100000000000001" customHeight="1" thickBot="1">
      <c r="A25" s="36" t="s">
        <v>105</v>
      </c>
      <c r="B25" s="37">
        <v>500</v>
      </c>
      <c r="C25" s="37">
        <v>100</v>
      </c>
    </row>
  </sheetData>
  <mergeCells count="1">
    <mergeCell ref="A2:A19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2023-06-26T15:04:19Z</cp:lastPrinted>
  <dcterms:created xsi:type="dcterms:W3CDTF">2023-05-16T12:52:12Z</dcterms:created>
  <dcterms:modified xsi:type="dcterms:W3CDTF">2023-07-21T18:22:35Z</dcterms:modified>
</cp:coreProperties>
</file>